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1860\Desktop\"/>
    </mc:Choice>
  </mc:AlternateContent>
  <bookViews>
    <workbookView xWindow="14385" yWindow="-15" windowWidth="14430" windowHeight="14655"/>
  </bookViews>
  <sheets>
    <sheet name="FICHA" sheetId="1" r:id="rId1"/>
  </sheets>
  <calcPr calcId="162913"/>
</workbook>
</file>

<file path=xl/calcChain.xml><?xml version="1.0" encoding="utf-8"?>
<calcChain xmlns="http://schemas.openxmlformats.org/spreadsheetml/2006/main">
  <c r="B10" i="1" l="1"/>
  <c r="B6" i="1"/>
  <c r="B15" i="1"/>
  <c r="D14" i="1"/>
  <c r="C15" i="1"/>
  <c r="D13" i="1"/>
  <c r="C29" i="1"/>
  <c r="C30" i="1"/>
  <c r="C31" i="1"/>
  <c r="D12" i="1"/>
  <c r="C10" i="1"/>
  <c r="D10" i="1" s="1"/>
  <c r="C6" i="1"/>
  <c r="D6" i="1" s="1"/>
  <c r="D15" i="1" l="1"/>
  <c r="C16" i="1" s="1"/>
  <c r="C34" i="1"/>
  <c r="C36" i="1"/>
  <c r="C35" i="1"/>
  <c r="D37" i="1"/>
  <c r="C37" i="1" s="1"/>
</calcChain>
</file>

<file path=xl/sharedStrings.xml><?xml version="1.0" encoding="utf-8"?>
<sst xmlns="http://schemas.openxmlformats.org/spreadsheetml/2006/main" count="59" uniqueCount="49">
  <si>
    <t>AIRE COMPRIMIDO (p=7 bar)</t>
  </si>
  <si>
    <t>AIRE A BAJA PRESION (p&lt; 1 bar)</t>
  </si>
  <si>
    <t>Factor conversion a kW</t>
  </si>
  <si>
    <t>VACIO NIVEL ALTO (90%)</t>
  </si>
  <si>
    <t>VACIO NIVEL BAJO-MEDIO (50-75%)</t>
  </si>
  <si>
    <t>Motores de clase IE3</t>
  </si>
  <si>
    <t>Motores de clase IE2 con variador de velocidad</t>
  </si>
  <si>
    <t>Motores de clase IE2 o sin clasificar</t>
  </si>
  <si>
    <t>SISTEMAS DE RECUPERACION DE ENERGIA</t>
  </si>
  <si>
    <t>Potencia térmica (kW)</t>
  </si>
  <si>
    <t>Hornos de secado UV</t>
  </si>
  <si>
    <t>Hornos de secado por infrarrojos</t>
  </si>
  <si>
    <t>Potencia electrica (kW)</t>
  </si>
  <si>
    <t>EQUIPOS DE REFRIGERACION O TERMORREGULACION</t>
  </si>
  <si>
    <t>Caudal (m3/minuto)</t>
  </si>
  <si>
    <t>Ventiladores de velocidad fija</t>
  </si>
  <si>
    <t>Ventiladores de velocidad variable</t>
  </si>
  <si>
    <t>Caudal (litros/minuto)</t>
  </si>
  <si>
    <t>Unidades con salto termico de 10ºC</t>
  </si>
  <si>
    <t>Unidades con salto termico de 12ºC</t>
  </si>
  <si>
    <t>Unidades con salto termico de 15ºC</t>
  </si>
  <si>
    <t>Indice de eficiencia</t>
  </si>
  <si>
    <t>Capacidad frigorifica (kW)</t>
  </si>
  <si>
    <t>Hornos de secado por resistencias electricas</t>
  </si>
  <si>
    <t>Hornos de secado a gas natural</t>
  </si>
  <si>
    <t>SISTEMAS DE CALENTAMIENTO</t>
  </si>
  <si>
    <t>Potencia termica (kW)</t>
  </si>
  <si>
    <t>EVALUACION POR INDICE DE EFICIENCIA</t>
  </si>
  <si>
    <t>EVALUACION POR POTENCIA INSTALADA</t>
  </si>
  <si>
    <t>Equipo 1</t>
  </si>
  <si>
    <t>Equipo 2</t>
  </si>
  <si>
    <t>Equipo 3</t>
  </si>
  <si>
    <t>TOTAL</t>
  </si>
  <si>
    <t>Nº Equipos</t>
  </si>
  <si>
    <t>POTENCIA ELECTRICA TOTAL (EXCEPTO HORNOS)</t>
  </si>
  <si>
    <t>REDES DE ENFRIAMIENTO DE AGUA (T=8ºC)</t>
  </si>
  <si>
    <t>REDES DE AIRE A PRESION</t>
  </si>
  <si>
    <t>PUNTUACION</t>
  </si>
  <si>
    <t>Indice de eficiencia (1)</t>
  </si>
  <si>
    <t>(1) EER de referencia=4</t>
  </si>
  <si>
    <t>(2) Puntuación referenciada a oferta de menor potencia (100)</t>
  </si>
  <si>
    <t>PUNTUACION (2)</t>
  </si>
  <si>
    <t>(3) Puntuación referenciada a oferta mejor (100)</t>
  </si>
  <si>
    <t>PUNTUACION (3)</t>
  </si>
  <si>
    <t>A cumplimentar por el proveedor</t>
  </si>
  <si>
    <t>Campo calculado</t>
  </si>
  <si>
    <t>A cumplimentar por el departamento contratante</t>
  </si>
  <si>
    <t>MOTORES ELECTRICOS PRINCIPALES DE MAS DE 1 Kw</t>
  </si>
  <si>
    <t>EXTRACTORES/VENTILADORES DE MAS DE 1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</si>
</sst>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0"/>
      <name val="Calibri"/>
      <family val="2"/>
    </font>
    <font>
      <sz val="11"/>
      <color rgb="FFFF0000"/>
      <name val="Wingdings 2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</cellStyleXfs>
  <cellXfs count="51">
    <xf numFmtId="0" fontId="0" fillId="0" borderId="0" xfId="0"/>
    <xf numFmtId="0" fontId="0" fillId="0" borderId="0" xfId="0" applyBorder="1"/>
    <xf numFmtId="0" fontId="2" fillId="0" borderId="5" xfId="0" applyFont="1" applyBorder="1" applyAlignment="1">
      <alignment wrapText="1"/>
    </xf>
    <xf numFmtId="0" fontId="0" fillId="0" borderId="0" xfId="0" applyFill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0" fillId="0" borderId="5" xfId="0" applyFont="1" applyBorder="1" applyAlignment="1">
      <alignment wrapText="1"/>
    </xf>
    <xf numFmtId="0" fontId="3" fillId="0" borderId="0" xfId="0" applyFont="1" applyBorder="1"/>
    <xf numFmtId="0" fontId="2" fillId="0" borderId="5" xfId="0" applyFont="1" applyFill="1" applyBorder="1"/>
    <xf numFmtId="0" fontId="0" fillId="0" borderId="6" xfId="0" applyBorder="1"/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5" xfId="0" applyFill="1" applyBorder="1" applyAlignment="1">
      <alignment vertical="center"/>
    </xf>
    <xf numFmtId="164" fontId="0" fillId="0" borderId="1" xfId="0" applyNumberFormat="1" applyBorder="1"/>
    <xf numFmtId="164" fontId="0" fillId="0" borderId="1" xfId="0" applyNumberFormat="1" applyFill="1" applyBorder="1"/>
    <xf numFmtId="2" fontId="0" fillId="0" borderId="0" xfId="0" applyNumberFormat="1" applyFill="1" applyBorder="1"/>
    <xf numFmtId="2" fontId="0" fillId="0" borderId="1" xfId="0" applyNumberFormat="1" applyFill="1" applyBorder="1" applyAlignment="1">
      <alignment vertical="center"/>
    </xf>
    <xf numFmtId="0" fontId="0" fillId="0" borderId="1" xfId="0" applyBorder="1" applyAlignment="1"/>
    <xf numFmtId="0" fontId="0" fillId="0" borderId="0" xfId="0" applyBorder="1" applyAlignment="1"/>
    <xf numFmtId="1" fontId="0" fillId="0" borderId="1" xfId="0" applyNumberFormat="1" applyFill="1" applyBorder="1"/>
    <xf numFmtId="0" fontId="0" fillId="0" borderId="1" xfId="0" applyFont="1" applyBorder="1" applyAlignment="1">
      <alignment wrapText="1"/>
    </xf>
    <xf numFmtId="0" fontId="0" fillId="0" borderId="4" xfId="0" applyBorder="1"/>
    <xf numFmtId="0" fontId="2" fillId="0" borderId="9" xfId="0" applyFont="1" applyBorder="1"/>
    <xf numFmtId="0" fontId="2" fillId="0" borderId="2" xfId="0" applyFont="1" applyBorder="1" applyAlignment="1">
      <alignment vertical="center" wrapText="1"/>
    </xf>
    <xf numFmtId="0" fontId="0" fillId="0" borderId="7" xfId="0" applyBorder="1"/>
    <xf numFmtId="0" fontId="0" fillId="0" borderId="5" xfId="0" applyBorder="1"/>
    <xf numFmtId="0" fontId="2" fillId="0" borderId="5" xfId="0" applyFont="1" applyBorder="1" applyAlignment="1">
      <alignment horizontal="left" wrapText="1"/>
    </xf>
    <xf numFmtId="1" fontId="0" fillId="0" borderId="0" xfId="0" applyNumberFormat="1" applyFill="1" applyBorder="1"/>
    <xf numFmtId="2" fontId="0" fillId="0" borderId="1" xfId="0" applyNumberFormat="1" applyFill="1" applyBorder="1" applyAlignment="1">
      <alignment horizontal="left"/>
    </xf>
    <xf numFmtId="2" fontId="0" fillId="0" borderId="1" xfId="0" applyNumberFormat="1" applyFill="1" applyBorder="1" applyAlignment="1"/>
    <xf numFmtId="0" fontId="2" fillId="0" borderId="1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2" fontId="0" fillId="0" borderId="0" xfId="0" applyNumberForma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2" fontId="2" fillId="0" borderId="5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left" vertical="center"/>
    </xf>
    <xf numFmtId="2" fontId="0" fillId="0" borderId="7" xfId="0" applyNumberFormat="1" applyFill="1" applyBorder="1"/>
    <xf numFmtId="0" fontId="0" fillId="0" borderId="0" xfId="0" applyFont="1" applyFill="1" applyBorder="1" applyAlignment="1">
      <alignment horizontal="left"/>
    </xf>
    <xf numFmtId="2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2" fontId="5" fillId="0" borderId="0" xfId="0" applyNumberFormat="1" applyFont="1" applyFill="1" applyBorder="1" applyAlignment="1">
      <alignment horizontal="left"/>
    </xf>
    <xf numFmtId="2" fontId="1" fillId="2" borderId="1" xfId="1" applyNumberFormat="1" applyBorder="1" applyAlignment="1">
      <alignment horizontal="left"/>
    </xf>
    <xf numFmtId="1" fontId="4" fillId="3" borderId="1" xfId="2" applyNumberFormat="1" applyBorder="1"/>
    <xf numFmtId="2" fontId="1" fillId="6" borderId="1" xfId="3" applyNumberFormat="1" applyFill="1" applyBorder="1" applyAlignment="1">
      <alignment horizontal="right" vertical="center"/>
    </xf>
    <xf numFmtId="2" fontId="1" fillId="6" borderId="10" xfId="3" applyNumberFormat="1" applyFill="1" applyBorder="1" applyAlignment="1">
      <alignment horizontal="right" vertical="center"/>
    </xf>
    <xf numFmtId="1" fontId="1" fillId="6" borderId="1" xfId="3" applyNumberFormat="1" applyFill="1" applyBorder="1"/>
    <xf numFmtId="2" fontId="1" fillId="5" borderId="1" xfId="1" applyNumberFormat="1" applyFill="1" applyBorder="1" applyAlignment="1">
      <alignment horizontal="left"/>
    </xf>
    <xf numFmtId="3" fontId="1" fillId="5" borderId="1" xfId="1" applyNumberFormat="1" applyFill="1" applyBorder="1" applyAlignment="1">
      <alignment horizontal="left"/>
    </xf>
    <xf numFmtId="3" fontId="1" fillId="6" borderId="1" xfId="3" applyNumberFormat="1" applyFill="1" applyBorder="1" applyAlignment="1">
      <alignment horizontal="right" vertical="center"/>
    </xf>
    <xf numFmtId="3" fontId="0" fillId="0" borderId="1" xfId="0" applyNumberFormat="1" applyBorder="1"/>
    <xf numFmtId="3" fontId="1" fillId="2" borderId="1" xfId="1" applyNumberFormat="1" applyBorder="1" applyAlignment="1">
      <alignment horizontal="left"/>
    </xf>
  </cellXfs>
  <cellStyles count="4">
    <cellStyle name="20% - Énfasis1" xfId="1" builtinId="30"/>
    <cellStyle name="40% - Énfasis6" xfId="3" builtinId="51"/>
    <cellStyle name="60% - Énfasis2" xfId="2" builtinId="36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3390900</xdr:colOff>
      <xdr:row>51</xdr:row>
      <xdr:rowOff>19050</xdr:rowOff>
    </xdr:from>
    <xdr:to>
      <xdr:col>0</xdr:col>
      <xdr:colOff>3819525</xdr:colOff>
      <xdr:row>51</xdr:row>
      <xdr:rowOff>171450</xdr:rowOff>
    </xdr:to>
    <xdr:sp macro="" textlink="">
      <xdr:nvSpPr>
        <xdr:cNvPr id="3" name="2 Rectángulo"/>
        <xdr:cNvSpPr/>
      </xdr:nvSpPr>
      <xdr:spPr>
        <a:xfrm>
          <a:off x="3390900" y="12458700"/>
          <a:ext cx="428625" cy="1524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3390900</xdr:colOff>
      <xdr:row>52</xdr:row>
      <xdr:rowOff>47625</xdr:rowOff>
    </xdr:from>
    <xdr:to>
      <xdr:col>0</xdr:col>
      <xdr:colOff>3819525</xdr:colOff>
      <xdr:row>52</xdr:row>
      <xdr:rowOff>200025</xdr:rowOff>
    </xdr:to>
    <xdr:sp macro="" textlink="">
      <xdr:nvSpPr>
        <xdr:cNvPr id="5" name="4 Rectángulo"/>
        <xdr:cNvSpPr/>
      </xdr:nvSpPr>
      <xdr:spPr>
        <a:xfrm>
          <a:off x="3390900" y="12734925"/>
          <a:ext cx="428625" cy="1524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3390900</xdr:colOff>
      <xdr:row>53</xdr:row>
      <xdr:rowOff>57150</xdr:rowOff>
    </xdr:from>
    <xdr:to>
      <xdr:col>0</xdr:col>
      <xdr:colOff>3819525</xdr:colOff>
      <xdr:row>53</xdr:row>
      <xdr:rowOff>209550</xdr:rowOff>
    </xdr:to>
    <xdr:sp macro="" textlink="">
      <xdr:nvSpPr>
        <xdr:cNvPr id="6" name="5 Rectángulo"/>
        <xdr:cNvSpPr/>
      </xdr:nvSpPr>
      <xdr:spPr>
        <a:xfrm>
          <a:off x="3390900" y="12992100"/>
          <a:ext cx="428625" cy="1524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"/>
  <sheetViews>
    <sheetView tabSelected="1" zoomScaleNormal="100" workbookViewId="0">
      <selection activeCell="E19" sqref="E19"/>
    </sheetView>
  </sheetViews>
  <sheetFormatPr baseColWidth="10" defaultRowHeight="14.25" x14ac:dyDescent="0.2"/>
  <cols>
    <col min="1" max="1" width="53.5" style="1" bestFit="1" customWidth="1"/>
    <col min="2" max="2" width="22.25" style="1" bestFit="1" customWidth="1"/>
    <col min="3" max="3" width="20.375" style="14" bestFit="1" customWidth="1"/>
    <col min="4" max="4" width="20.375" style="26" bestFit="1" customWidth="1"/>
    <col min="5" max="16384" width="11" style="1"/>
  </cols>
  <sheetData>
    <row r="1" spans="1:4" ht="20.100000000000001" customHeight="1" x14ac:dyDescent="0.25">
      <c r="A1" s="6" t="s">
        <v>27</v>
      </c>
    </row>
    <row r="2" spans="1:4" ht="20.100000000000001" customHeight="1" x14ac:dyDescent="0.25">
      <c r="A2" s="2" t="s">
        <v>47</v>
      </c>
      <c r="B2" s="10" t="s">
        <v>33</v>
      </c>
      <c r="C2" s="27" t="s">
        <v>12</v>
      </c>
      <c r="D2" s="18" t="s">
        <v>21</v>
      </c>
    </row>
    <row r="3" spans="1:4" ht="20.100000000000001" customHeight="1" x14ac:dyDescent="0.25">
      <c r="A3" s="5" t="s">
        <v>5</v>
      </c>
      <c r="B3" s="47"/>
      <c r="C3" s="46"/>
      <c r="D3" s="18"/>
    </row>
    <row r="4" spans="1:4" ht="20.100000000000001" customHeight="1" x14ac:dyDescent="0.25">
      <c r="A4" s="5" t="s">
        <v>6</v>
      </c>
      <c r="B4" s="47"/>
      <c r="C4" s="46"/>
      <c r="D4" s="18"/>
    </row>
    <row r="5" spans="1:4" ht="20.100000000000001" customHeight="1" x14ac:dyDescent="0.25">
      <c r="A5" s="5" t="s">
        <v>7</v>
      </c>
      <c r="B5" s="47"/>
      <c r="C5" s="46"/>
      <c r="D5" s="18"/>
    </row>
    <row r="6" spans="1:4" ht="20.100000000000001" customHeight="1" x14ac:dyDescent="0.25">
      <c r="A6" s="31" t="s">
        <v>32</v>
      </c>
      <c r="B6" s="48">
        <f>SUM(B3:B5)</f>
        <v>0</v>
      </c>
      <c r="C6" s="44">
        <f>SUM(C3:C5)</f>
        <v>0</v>
      </c>
      <c r="D6" s="45">
        <f>+IF(C6=0,0,SUM(C3:C4)/C6*100)</f>
        <v>0</v>
      </c>
    </row>
    <row r="7" spans="1:4" ht="20.100000000000001" customHeight="1" x14ac:dyDescent="0.2">
      <c r="A7" s="4" t="s">
        <v>48</v>
      </c>
      <c r="B7" s="49" t="s">
        <v>33</v>
      </c>
      <c r="C7" s="27" t="s">
        <v>12</v>
      </c>
      <c r="D7" s="18" t="s">
        <v>21</v>
      </c>
    </row>
    <row r="8" spans="1:4" ht="20.100000000000001" customHeight="1" x14ac:dyDescent="0.25">
      <c r="A8" s="5" t="s">
        <v>15</v>
      </c>
      <c r="B8" s="50"/>
      <c r="C8" s="41"/>
      <c r="D8" s="18"/>
    </row>
    <row r="9" spans="1:4" ht="20.100000000000001" customHeight="1" x14ac:dyDescent="0.25">
      <c r="A9" s="5" t="s">
        <v>16</v>
      </c>
      <c r="B9" s="50"/>
      <c r="C9" s="41"/>
      <c r="D9" s="18"/>
    </row>
    <row r="10" spans="1:4" ht="20.100000000000001" customHeight="1" x14ac:dyDescent="0.25">
      <c r="A10" s="30" t="s">
        <v>32</v>
      </c>
      <c r="B10" s="48">
        <f>SUM(B7:B9)</f>
        <v>0</v>
      </c>
      <c r="C10" s="44">
        <f>SUM(C8:C9)</f>
        <v>0</v>
      </c>
      <c r="D10" s="45">
        <f>+IF(C10=0,0,SUM(C7:C8)/C10*100)</f>
        <v>0</v>
      </c>
    </row>
    <row r="11" spans="1:4" s="17" customFormat="1" ht="20.100000000000001" customHeight="1" x14ac:dyDescent="0.25">
      <c r="A11" s="25" t="s">
        <v>13</v>
      </c>
      <c r="B11" s="16" t="s">
        <v>22</v>
      </c>
      <c r="C11" s="28" t="s">
        <v>12</v>
      </c>
      <c r="D11" s="18" t="s">
        <v>38</v>
      </c>
    </row>
    <row r="12" spans="1:4" ht="20.100000000000001" customHeight="1" x14ac:dyDescent="0.25">
      <c r="A12" s="5" t="s">
        <v>29</v>
      </c>
      <c r="B12" s="41"/>
      <c r="C12" s="41"/>
      <c r="D12" s="45">
        <f>IF(C12=0,0,B12/C12)</f>
        <v>0</v>
      </c>
    </row>
    <row r="13" spans="1:4" ht="20.100000000000001" customHeight="1" x14ac:dyDescent="0.25">
      <c r="A13" s="19" t="s">
        <v>30</v>
      </c>
      <c r="B13" s="41"/>
      <c r="C13" s="41"/>
      <c r="D13" s="45">
        <f>IF(C13=0,0,B13/C13)</f>
        <v>0</v>
      </c>
    </row>
    <row r="14" spans="1:4" ht="20.100000000000001" customHeight="1" x14ac:dyDescent="0.25">
      <c r="A14" s="19" t="s">
        <v>31</v>
      </c>
      <c r="B14" s="41"/>
      <c r="C14" s="41"/>
      <c r="D14" s="45">
        <f>IF(C14=0,0,B14/C14)</f>
        <v>0</v>
      </c>
    </row>
    <row r="15" spans="1:4" ht="20.100000000000001" customHeight="1" x14ac:dyDescent="0.25">
      <c r="A15" s="29" t="s">
        <v>32</v>
      </c>
      <c r="B15" s="43">
        <f>SUM(B12:B14)</f>
        <v>0</v>
      </c>
      <c r="C15" s="43">
        <f>SUM(C12:C14)</f>
        <v>0</v>
      </c>
      <c r="D15" s="45">
        <f>IF(C15=0,0,B15/C15)/4*100</f>
        <v>0</v>
      </c>
    </row>
    <row r="16" spans="1:4" ht="20.100000000000001" customHeight="1" x14ac:dyDescent="0.2">
      <c r="A16" s="37" t="s">
        <v>39</v>
      </c>
      <c r="B16" s="35" t="s">
        <v>37</v>
      </c>
      <c r="C16" s="43">
        <f>+IF((D6+D10+D15)=0,0,(D6*C6+D10*C10+D15*C15)/(C6+C10+C15))</f>
        <v>0</v>
      </c>
    </row>
    <row r="17" spans="1:4" ht="20.100000000000001" customHeight="1" x14ac:dyDescent="0.2">
      <c r="A17" s="37"/>
      <c r="B17" s="38"/>
      <c r="C17" s="26"/>
    </row>
    <row r="18" spans="1:4" ht="20.100000000000001" customHeight="1" x14ac:dyDescent="0.25">
      <c r="A18" s="6" t="s">
        <v>28</v>
      </c>
      <c r="C18" s="32"/>
    </row>
    <row r="19" spans="1:4" ht="20.100000000000001" customHeight="1" x14ac:dyDescent="0.25">
      <c r="A19" s="6"/>
      <c r="C19" s="32"/>
    </row>
    <row r="20" spans="1:4" ht="15" x14ac:dyDescent="0.25">
      <c r="A20" s="4" t="s">
        <v>34</v>
      </c>
      <c r="B20" s="23"/>
      <c r="C20" s="41"/>
      <c r="D20" s="18"/>
    </row>
    <row r="21" spans="1:4" ht="20.100000000000001" customHeight="1" x14ac:dyDescent="0.2">
      <c r="A21" s="33"/>
      <c r="C21" s="32"/>
    </row>
    <row r="22" spans="1:4" ht="20.100000000000001" customHeight="1" x14ac:dyDescent="0.2">
      <c r="A22" s="22" t="s">
        <v>25</v>
      </c>
      <c r="B22" s="20"/>
      <c r="C22" s="27" t="s">
        <v>26</v>
      </c>
      <c r="D22" s="18"/>
    </row>
    <row r="23" spans="1:4" ht="20.100000000000001" customHeight="1" x14ac:dyDescent="0.25">
      <c r="A23" s="5" t="s">
        <v>10</v>
      </c>
      <c r="B23" s="23"/>
      <c r="C23" s="41"/>
      <c r="D23" s="18"/>
    </row>
    <row r="24" spans="1:4" ht="20.100000000000001" customHeight="1" x14ac:dyDescent="0.25">
      <c r="A24" s="5" t="s">
        <v>11</v>
      </c>
      <c r="B24" s="23"/>
      <c r="C24" s="41"/>
      <c r="D24" s="18"/>
    </row>
    <row r="25" spans="1:4" ht="20.100000000000001" customHeight="1" x14ac:dyDescent="0.25">
      <c r="A25" s="5" t="s">
        <v>23</v>
      </c>
      <c r="B25" s="23"/>
      <c r="C25" s="41"/>
      <c r="D25" s="18"/>
    </row>
    <row r="26" spans="1:4" ht="20.100000000000001" customHeight="1" x14ac:dyDescent="0.25">
      <c r="A26" s="5" t="s">
        <v>24</v>
      </c>
      <c r="B26" s="23"/>
      <c r="C26" s="41"/>
      <c r="D26" s="18"/>
    </row>
    <row r="27" spans="1:4" ht="20.100000000000001" customHeight="1" x14ac:dyDescent="0.25">
      <c r="A27" s="9"/>
      <c r="B27" s="21" t="s">
        <v>32</v>
      </c>
      <c r="C27" s="45"/>
      <c r="D27" s="18"/>
    </row>
    <row r="28" spans="1:4" ht="20.100000000000001" customHeight="1" x14ac:dyDescent="0.2">
      <c r="A28" s="4" t="s">
        <v>35</v>
      </c>
      <c r="B28" s="9" t="s">
        <v>17</v>
      </c>
      <c r="C28" s="15" t="s">
        <v>9</v>
      </c>
      <c r="D28" s="18"/>
    </row>
    <row r="29" spans="1:4" ht="20.100000000000001" customHeight="1" x14ac:dyDescent="0.25">
      <c r="A29" s="11" t="s">
        <v>18</v>
      </c>
      <c r="B29" s="41"/>
      <c r="C29" s="45">
        <f>+B29*10*4.18/60</f>
        <v>0</v>
      </c>
      <c r="D29" s="18"/>
    </row>
    <row r="30" spans="1:4" ht="20.100000000000001" customHeight="1" x14ac:dyDescent="0.25">
      <c r="A30" s="11" t="s">
        <v>19</v>
      </c>
      <c r="B30" s="41"/>
      <c r="C30" s="45">
        <f>+B30*12*4.18/60</f>
        <v>0</v>
      </c>
      <c r="D30" s="18"/>
    </row>
    <row r="31" spans="1:4" ht="20.100000000000001" customHeight="1" x14ac:dyDescent="0.25">
      <c r="A31" s="11" t="s">
        <v>20</v>
      </c>
      <c r="B31" s="41"/>
      <c r="C31" s="45">
        <f>+B31*15*4.18/60</f>
        <v>0</v>
      </c>
      <c r="D31" s="18"/>
    </row>
    <row r="32" spans="1:4" ht="20.100000000000001" customHeight="1" x14ac:dyDescent="0.25">
      <c r="A32" s="9"/>
      <c r="B32" s="21" t="s">
        <v>32</v>
      </c>
      <c r="C32" s="45"/>
      <c r="D32" s="18"/>
    </row>
    <row r="33" spans="1:4" ht="20.100000000000001" customHeight="1" x14ac:dyDescent="0.25">
      <c r="A33" s="7" t="s">
        <v>36</v>
      </c>
      <c r="B33" s="10" t="s">
        <v>14</v>
      </c>
      <c r="C33" s="27" t="s">
        <v>12</v>
      </c>
      <c r="D33" s="13" t="s">
        <v>2</v>
      </c>
    </row>
    <row r="34" spans="1:4" ht="20.100000000000001" customHeight="1" x14ac:dyDescent="0.25">
      <c r="A34" s="11" t="s">
        <v>0</v>
      </c>
      <c r="B34" s="41"/>
      <c r="C34" s="45">
        <f>+B34*D34</f>
        <v>0</v>
      </c>
      <c r="D34" s="12">
        <v>6</v>
      </c>
    </row>
    <row r="35" spans="1:4" ht="20.100000000000001" customHeight="1" x14ac:dyDescent="0.25">
      <c r="A35" s="11" t="s">
        <v>1</v>
      </c>
      <c r="B35" s="41"/>
      <c r="C35" s="45">
        <f>+B35*D35</f>
        <v>0</v>
      </c>
      <c r="D35" s="12">
        <v>0.06</v>
      </c>
    </row>
    <row r="36" spans="1:4" ht="20.100000000000001" customHeight="1" x14ac:dyDescent="0.25">
      <c r="A36" s="11" t="s">
        <v>4</v>
      </c>
      <c r="B36" s="41"/>
      <c r="C36" s="45">
        <f>+B36*D36</f>
        <v>0</v>
      </c>
      <c r="D36" s="12">
        <v>0.06</v>
      </c>
    </row>
    <row r="37" spans="1:4" ht="20.100000000000001" customHeight="1" x14ac:dyDescent="0.25">
      <c r="A37" s="11" t="s">
        <v>3</v>
      </c>
      <c r="B37" s="41"/>
      <c r="C37" s="45">
        <f>+B37*D37</f>
        <v>0</v>
      </c>
      <c r="D37" s="12">
        <f>20/200</f>
        <v>0.1</v>
      </c>
    </row>
    <row r="38" spans="1:4" ht="20.100000000000001" customHeight="1" x14ac:dyDescent="0.25">
      <c r="A38" s="10"/>
      <c r="B38" s="21" t="s">
        <v>32</v>
      </c>
      <c r="C38" s="45"/>
    </row>
    <row r="39" spans="1:4" ht="20.100000000000001" customHeight="1" x14ac:dyDescent="0.25">
      <c r="A39" s="3" t="s">
        <v>40</v>
      </c>
      <c r="B39" s="34" t="s">
        <v>41</v>
      </c>
      <c r="C39" s="42"/>
    </row>
    <row r="40" spans="1:4" ht="20.100000000000001" customHeight="1" x14ac:dyDescent="0.2"/>
    <row r="41" spans="1:4" ht="20.100000000000001" customHeight="1" x14ac:dyDescent="0.25">
      <c r="A41" s="6" t="s">
        <v>8</v>
      </c>
    </row>
    <row r="42" spans="1:4" ht="20.100000000000001" customHeight="1" x14ac:dyDescent="0.2">
      <c r="A42" s="24"/>
      <c r="B42" s="8"/>
      <c r="C42" s="36"/>
    </row>
    <row r="43" spans="1:4" ht="20.100000000000001" customHeight="1" x14ac:dyDescent="0.2">
      <c r="A43" s="24"/>
      <c r="B43" s="8"/>
      <c r="C43" s="36"/>
    </row>
    <row r="44" spans="1:4" ht="20.100000000000001" customHeight="1" x14ac:dyDescent="0.2">
      <c r="A44" s="24"/>
      <c r="B44" s="8"/>
      <c r="C44" s="36"/>
    </row>
    <row r="45" spans="1:4" ht="20.100000000000001" customHeight="1" x14ac:dyDescent="0.2">
      <c r="A45" s="24"/>
      <c r="B45" s="8"/>
      <c r="C45" s="36"/>
    </row>
    <row r="46" spans="1:4" ht="20.100000000000001" customHeight="1" x14ac:dyDescent="0.2">
      <c r="A46" s="24"/>
      <c r="B46" s="8"/>
      <c r="C46" s="36"/>
    </row>
    <row r="47" spans="1:4" ht="20.100000000000001" customHeight="1" x14ac:dyDescent="0.2">
      <c r="A47" s="24"/>
      <c r="B47" s="8"/>
      <c r="C47" s="36"/>
    </row>
    <row r="48" spans="1:4" ht="20.100000000000001" customHeight="1" x14ac:dyDescent="0.2">
      <c r="A48" s="24"/>
      <c r="B48" s="8"/>
      <c r="C48" s="36"/>
    </row>
    <row r="49" spans="1:3" ht="20.100000000000001" customHeight="1" x14ac:dyDescent="0.25">
      <c r="A49" s="3" t="s">
        <v>42</v>
      </c>
      <c r="B49" s="34" t="s">
        <v>43</v>
      </c>
      <c r="C49" s="42"/>
    </row>
    <row r="52" spans="1:3" ht="20.100000000000001" customHeight="1" x14ac:dyDescent="0.2">
      <c r="A52" s="40"/>
      <c r="B52" s="1" t="s">
        <v>44</v>
      </c>
    </row>
    <row r="53" spans="1:3" ht="20.100000000000001" customHeight="1" x14ac:dyDescent="0.2">
      <c r="B53" s="1" t="s">
        <v>45</v>
      </c>
    </row>
    <row r="54" spans="1:3" ht="20.100000000000001" customHeight="1" x14ac:dyDescent="0.2">
      <c r="B54" s="39" t="s">
        <v>46</v>
      </c>
    </row>
  </sheetData>
  <pageMargins left="0.25" right="0.25" top="0.75" bottom="0.75" header="0.3" footer="0.3"/>
  <pageSetup paperSize="9" scale="71" orientation="portrait" r:id="rId1"/>
  <headerFooter>
    <oddHeader>&amp;C&amp;"Arial,Negrita"&amp;14FICHA DE EVALUACION DE EFICIENCIA ENERGETICA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</vt:lpstr>
    </vt:vector>
  </TitlesOfParts>
  <Company>FNMT-RCM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PALACIOS FERNANDEZ</dc:creator>
  <cp:lastModifiedBy>ALVARO SANTAMARIA ENEBRAL</cp:lastModifiedBy>
  <cp:lastPrinted>2016-10-17T09:29:48Z</cp:lastPrinted>
  <dcterms:created xsi:type="dcterms:W3CDTF">2016-02-04T07:58:43Z</dcterms:created>
  <dcterms:modified xsi:type="dcterms:W3CDTF">2022-09-28T06:33:07Z</dcterms:modified>
</cp:coreProperties>
</file>